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缺项材料选用定价审批表" sheetId="1" r:id="rId1"/>
  </sheets>
  <definedNames>
    <definedName name="_xlnm.Print_Area" localSheetId="0">缺项材料选用定价审批表!$A$1:$M$38</definedName>
  </definedNames>
  <calcPr calcId="144525"/>
</workbook>
</file>

<file path=xl/sharedStrings.xml><?xml version="1.0" encoding="utf-8"?>
<sst xmlns="http://schemas.openxmlformats.org/spreadsheetml/2006/main" count="145" uniqueCount="114">
  <si>
    <t>龙岩市本级财政投资建设项目缺项材料选用定价审批表</t>
  </si>
  <si>
    <t>项目   基本   情况</t>
  </si>
  <si>
    <t>立项批复项目名称</t>
  </si>
  <si>
    <t>龙岩莲花湖安置小区二期通信配套建设工程</t>
  </si>
  <si>
    <t>立项批复文号</t>
  </si>
  <si>
    <t xml:space="preserve"> </t>
  </si>
  <si>
    <t>项目单位</t>
  </si>
  <si>
    <t>龙岩市莲花湖实业有限公司</t>
  </si>
  <si>
    <t>项目主管部门</t>
  </si>
  <si>
    <t>选用   定价   情况</t>
  </si>
  <si>
    <t>序号</t>
  </si>
  <si>
    <t>材料名称</t>
  </si>
  <si>
    <t>项目单位意见</t>
  </si>
  <si>
    <t>项目主管部门审查意见</t>
  </si>
  <si>
    <t xml:space="preserve">主要规格参数、建议品牌
</t>
  </si>
  <si>
    <t>数量</t>
  </si>
  <si>
    <t>单位</t>
  </si>
  <si>
    <t>单价（元）</t>
  </si>
  <si>
    <t>金额（元）</t>
  </si>
  <si>
    <t>技术性、必要性、经济性分析</t>
  </si>
  <si>
    <t>单价来源（三家及以上询价单位名称、联系电话、报价情况或其他参考单价依据）</t>
  </si>
  <si>
    <t>编制单位采纳价格说明</t>
  </si>
  <si>
    <t>项目单位选定小组意见，不含税综合单价（元）</t>
  </si>
  <si>
    <t>备注</t>
  </si>
  <si>
    <t>铜接线端子</t>
  </si>
  <si>
    <t>35mmm2</t>
  </si>
  <si>
    <t>个</t>
  </si>
  <si>
    <t>厦门市2022年建设工程材料（综合）价格</t>
  </si>
  <si>
    <t>交流配电箱</t>
  </si>
  <si>
    <t xml:space="preserve">AC-PDB（配置63A空开） </t>
  </si>
  <si>
    <t>4.000</t>
  </si>
  <si>
    <t>台</t>
  </si>
  <si>
    <t>福州兴荣盛电子有限公司                 
报价:450
新罗区闽龙电子计算机经营部
报价:427
大同鹏浤网络科技有限公司
报价:459</t>
  </si>
  <si>
    <t>按报价总价最低新罗区闽龙电子计算机经营部报价</t>
  </si>
  <si>
    <t>用户机柜宽800x深600x高2000mm</t>
  </si>
  <si>
    <t>72芯一体化终端熔接框（满配）   高度：4U   8个</t>
  </si>
  <si>
    <t>架</t>
  </si>
  <si>
    <t>福州兴荣盛电子有限公司                 
报价:6200
新罗区闽龙电子计算机经营部
报价:5927
大同鹏浤网络科技有限公司
报价:6280</t>
  </si>
  <si>
    <t>桥架支撑架(成品)</t>
  </si>
  <si>
    <t>kg</t>
  </si>
  <si>
    <t>市场询价</t>
  </si>
  <si>
    <t xml:space="preserve">铝合金走线架 </t>
  </si>
  <si>
    <t>宽600mm</t>
  </si>
  <si>
    <t>32.320</t>
  </si>
  <si>
    <t>m</t>
  </si>
  <si>
    <t>福州兴荣盛电子有限公司                 
报价:160
新罗区闽龙电子计算机经营部
报价:158
大同鹏浤网络科技有限公司
报价:165</t>
  </si>
  <si>
    <t>光缆</t>
  </si>
  <si>
    <t>GYXTW-48B1</t>
  </si>
  <si>
    <t>3060.000</t>
  </si>
  <si>
    <t>福州兴荣盛电子有限公司                 
报价:7.2
新罗区闽龙电子计算机经营部
报价:6.8
大同鹏浤网络科技有限公司
报价:7.5</t>
  </si>
  <si>
    <t>GJXH-1B6a2</t>
  </si>
  <si>
    <t>36606.780</t>
  </si>
  <si>
    <t>福州兴荣盛电子有限公司                 
报价:0.7
新罗区闽龙电子计算机经营部
报价:0.63
大同鹏浤网络科技有限公司
报价:0.75</t>
  </si>
  <si>
    <t>6芯皮缆</t>
  </si>
  <si>
    <t>33.660</t>
  </si>
  <si>
    <t>福州兴荣盛电子有限公司                 
报价:2.5
新罗区闽龙电子计算机经营部
报价:2.38
大同鹏浤网络科技有限公司
报价:2.8</t>
  </si>
  <si>
    <t>48芯直熔箱</t>
  </si>
  <si>
    <t>(高x宽x深)(mm)：440*360*75</t>
  </si>
  <si>
    <t>33.000</t>
  </si>
  <si>
    <t>套</t>
  </si>
  <si>
    <t>福州兴荣盛电子有限公司                 
报价:330
新罗区闽龙电子计算机经营部
报价:320
大同鹏浤网络科技有限公司
报价:335</t>
  </si>
  <si>
    <t>光纤86盒</t>
  </si>
  <si>
    <t>（含2个适配器/SC口、2条尾纤）</t>
  </si>
  <si>
    <t>875.670</t>
  </si>
  <si>
    <t>福州兴荣盛电子有限公司                 
报价:16
新罗区闽龙电子计算机经营部
报价:15
大同鹏浤网络科技有限公司
报价:18</t>
  </si>
  <si>
    <t xml:space="preserve">光缆挂牌  </t>
  </si>
  <si>
    <t>材质规格：PVC材质，尺寸W110*H33*D1mm          内容格式：内容激光打印</t>
  </si>
  <si>
    <t>76.000</t>
  </si>
  <si>
    <t>张</t>
  </si>
  <si>
    <t>福州兴荣盛电子有限公司                 
报价:5.5
新罗区闽龙电子计算机经营部
报价:5
大同鹏浤网络科技有限公司
报价:5.9</t>
  </si>
  <si>
    <t>楼层配线箱挂牌</t>
  </si>
  <si>
    <t>PVC材质，尺寸W140*H52*D1mm          内容格式：内容激光打印</t>
  </si>
  <si>
    <t>38.000</t>
  </si>
  <si>
    <t>福州兴荣盛电子有限公司                 
报价:6.5
新罗区闽龙电子计算机经营部
报价:6
大同鹏浤网络科技有限公司
报价:6.9</t>
  </si>
  <si>
    <t xml:space="preserve">用户机柜挂牌 </t>
  </si>
  <si>
    <r>
      <rPr>
        <sz val="10"/>
        <rFont val="宋体"/>
        <charset val="134"/>
        <scheme val="major"/>
      </rPr>
      <t>PVC材质，尺寸W190*H84*D1mm</t>
    </r>
    <r>
      <rPr>
        <sz val="10"/>
        <rFont val="宋体"/>
        <charset val="134"/>
        <scheme val="major"/>
      </rPr>
      <t xml:space="preserve">  </t>
    </r>
    <r>
      <rPr>
        <sz val="10"/>
        <rFont val="宋体"/>
        <charset val="134"/>
        <scheme val="major"/>
      </rPr>
      <t xml:space="preserve">内容格式：内容激光打印 </t>
    </r>
  </si>
  <si>
    <t>3.000</t>
  </si>
  <si>
    <t>福州兴荣盛电子有限公司                 
报价:8.5
新罗区闽龙电子计算机经营部
报价:8
大同鹏浤网络科技有限公司
报价:8.9</t>
  </si>
  <si>
    <t>MPP110*10管</t>
  </si>
  <si>
    <t>508.820</t>
  </si>
  <si>
    <t>厦门市2022年7月建设工程材料（综合）价格MPP电力电缆保护管φ110价格38.94元/m</t>
  </si>
  <si>
    <t>接地母线敷设</t>
  </si>
  <si>
    <t>镀锌扁钢50*5</t>
  </si>
  <si>
    <t>54.607</t>
  </si>
  <si>
    <t>新罗区2023年7月建设工程材料（综合）价格换算：1.96*（4.591+5.217-4.390）=10.62元/m</t>
  </si>
  <si>
    <t>镀锌接地铜排300x10x100mm</t>
  </si>
  <si>
    <t>12.060</t>
  </si>
  <si>
    <t>新罗区2023年7月建设工程材料（综合）价格中铜排价格换算：300*10*8.9/1000*0.1*58.38=155.87元/m</t>
  </si>
  <si>
    <t>铸铁爬梯</t>
  </si>
  <si>
    <t>接地线（黄绿色）</t>
  </si>
  <si>
    <t>RVZ-25mm2</t>
  </si>
  <si>
    <t>19.425</t>
  </si>
  <si>
    <t>参考龙岩市2023.7月份信息价</t>
  </si>
  <si>
    <t>楼层配线箱(简称配线箱)--带适配器,配线成端型</t>
  </si>
  <si>
    <t>95.000</t>
  </si>
  <si>
    <t>福州兴荣盛电子有限公司                 
报价:100
新罗区闽龙电子计算机经营部
报价:95
大同鹏浤网络科技有限公司
报价:105</t>
  </si>
  <si>
    <t>光纤连接器材</t>
  </si>
  <si>
    <t>4326.840</t>
  </si>
  <si>
    <t>14.160</t>
  </si>
  <si>
    <t>福州兴荣盛电子有限公司                 
报价:15
新罗区闽龙电子计算机经营部
报价:14.16
大同鹏浤网络科技有限公司
报价:16</t>
  </si>
  <si>
    <t>尾纤</t>
  </si>
  <si>
    <t>1584.000</t>
  </si>
  <si>
    <t>根</t>
  </si>
  <si>
    <t>5.500</t>
  </si>
  <si>
    <t>福州兴荣盛电子有限公司                 
报价:6
新罗区闽龙电子计算机经营部
报价:5.5
大同鹏浤网络科技有限公司
报价:6.5</t>
  </si>
  <si>
    <t>带无线功能的独立门禁一体机</t>
  </si>
  <si>
    <t>福州兴荣盛电子有限公司                 
报价:1200
新罗区闽龙电子计算机经营部
报价:1000
大同鹏浤网络科技有限公司
报价:1260</t>
  </si>
  <si>
    <t>合计</t>
  </si>
  <si>
    <t>专家签署意见</t>
  </si>
  <si>
    <t xml:space="preserve">                          
                                            年      月      日
        </t>
  </si>
  <si>
    <t>签署意见</t>
  </si>
  <si>
    <t xml:space="preserve">                                                                                  （内容可另附页）
                                                                 单位负责人：（签字、加盖单位公章）
                                                                    年      月      日
        </t>
  </si>
  <si>
    <t>注：表中材料、设备报价均为不含税单价 ，不执行工程造价管理机构发布工程造价信息的建筑材料可只提供必要性和技术性认证。</t>
  </si>
  <si>
    <t>注：不执行工程造价管理机构发布工程造价信息的建筑材料可只提供必要性和技术性认证。</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</si>
</sst>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7">
    <font>
      <sz val="11"/>
      <color theme="1"/>
      <name val="宋体"/>
      <charset val="134"/>
      <scheme val="minor"/>
    </font>
    <font>
      <b/>
      <sz val="18"/>
      <color theme="1"/>
      <name val="宋体"/>
      <charset val="134"/>
      <scheme val="minor"/>
    </font>
    <font>
      <b/>
      <sz val="11"/>
      <color theme="1"/>
      <name val="宋体"/>
      <charset val="134"/>
      <scheme val="minor"/>
    </font>
    <font>
      <sz val="11"/>
      <name val="宋体"/>
      <charset val="134"/>
    </font>
    <font>
      <sz val="11"/>
      <color indexed="8"/>
      <name val="宋体"/>
      <charset val="134"/>
    </font>
    <font>
      <sz val="10"/>
      <name val="Arial"/>
      <charset val="0"/>
    </font>
    <font>
      <sz val="10"/>
      <name val="宋体"/>
      <charset val="0"/>
    </font>
    <font>
      <sz val="11"/>
      <color indexed="8"/>
      <name val="Calibri"/>
      <charset val="134"/>
    </font>
    <font>
      <b/>
      <sz val="12"/>
      <name val="宋体"/>
      <charset val="134"/>
    </font>
    <font>
      <sz val="11"/>
      <color rgb="FFFF0000"/>
      <name val="宋体"/>
      <charset val="134"/>
      <scheme val="minor"/>
    </font>
    <font>
      <b/>
      <sz val="10"/>
      <color theme="1"/>
      <name val="宋体"/>
      <charset val="134"/>
      <scheme val="minor"/>
    </font>
    <font>
      <b/>
      <sz val="11"/>
      <name val="宋体"/>
      <charset val="134"/>
    </font>
    <font>
      <b/>
      <sz val="11"/>
      <name val="Calibri"/>
      <charset val="134"/>
    </font>
    <font>
      <sz val="11"/>
      <name val="宋体"/>
      <charset val="134"/>
      <scheme val="minor"/>
    </font>
    <font>
      <sz val="11"/>
      <color theme="1"/>
      <name val="宋体"/>
      <charset val="0"/>
      <scheme val="minor"/>
    </font>
    <font>
      <sz val="11"/>
      <color rgb="FF3F3F76"/>
      <name val="宋体"/>
      <charset val="0"/>
      <scheme val="minor"/>
    </font>
    <font>
      <sz val="12"/>
      <name val="宋体"/>
      <charset val="134"/>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sz val="10"/>
      <name val="Arial"/>
      <charset val="134"/>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Calibri"/>
      <charset val="134"/>
    </font>
    <font>
      <sz val="10"/>
      <name val="宋体"/>
      <charset val="134"/>
      <scheme val="maj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2" fontId="0" fillId="0" borderId="0" applyFont="0" applyFill="0" applyBorder="0" applyAlignment="0" applyProtection="0">
      <alignment vertical="center"/>
    </xf>
    <xf numFmtId="0" fontId="14" fillId="2" borderId="0" applyNumberFormat="0" applyBorder="0" applyAlignment="0" applyProtection="0">
      <alignment vertical="center"/>
    </xf>
    <xf numFmtId="0" fontId="15" fillId="3" borderId="7" applyNumberFormat="0" applyAlignment="0" applyProtection="0">
      <alignment vertical="center"/>
    </xf>
    <xf numFmtId="44" fontId="0" fillId="0" borderId="0" applyFont="0" applyFill="0" applyBorder="0" applyAlignment="0" applyProtection="0">
      <alignment vertical="center"/>
    </xf>
    <xf numFmtId="0" fontId="16" fillId="0" borderId="0"/>
    <xf numFmtId="41" fontId="0" fillId="0" borderId="0" applyFont="0" applyFill="0" applyBorder="0" applyAlignment="0" applyProtection="0">
      <alignment vertical="center"/>
    </xf>
    <xf numFmtId="0" fontId="14"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8"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xf numFmtId="0" fontId="25" fillId="0" borderId="0" applyNumberFormat="0" applyFill="0" applyBorder="0" applyAlignment="0" applyProtection="0">
      <alignment vertical="center"/>
    </xf>
    <xf numFmtId="0" fontId="26" fillId="0" borderId="9" applyNumberFormat="0" applyFill="0" applyAlignment="0" applyProtection="0">
      <alignment vertical="center"/>
    </xf>
    <xf numFmtId="0" fontId="16" fillId="0" borderId="0">
      <alignment vertical="center"/>
    </xf>
    <xf numFmtId="0" fontId="27" fillId="0" borderId="9" applyNumberFormat="0" applyFill="0" applyAlignment="0" applyProtection="0">
      <alignment vertical="center"/>
    </xf>
    <xf numFmtId="0" fontId="18" fillId="9" borderId="0" applyNumberFormat="0" applyBorder="0" applyAlignment="0" applyProtection="0">
      <alignment vertical="center"/>
    </xf>
    <xf numFmtId="0" fontId="21" fillId="0" borderId="10" applyNumberFormat="0" applyFill="0" applyAlignment="0" applyProtection="0">
      <alignment vertical="center"/>
    </xf>
    <xf numFmtId="0" fontId="16" fillId="0" borderId="0">
      <alignment vertical="center"/>
    </xf>
    <xf numFmtId="0" fontId="18" fillId="10" borderId="0" applyNumberFormat="0" applyBorder="0" applyAlignment="0" applyProtection="0">
      <alignment vertical="center"/>
    </xf>
    <xf numFmtId="0" fontId="28" fillId="11" borderId="11" applyNumberFormat="0" applyAlignment="0" applyProtection="0">
      <alignment vertical="center"/>
    </xf>
    <xf numFmtId="0" fontId="29" fillId="11" borderId="7" applyNumberFormat="0" applyAlignment="0" applyProtection="0">
      <alignment vertical="center"/>
    </xf>
    <xf numFmtId="0" fontId="30" fillId="12" borderId="12" applyNumberFormat="0" applyAlignment="0" applyProtection="0">
      <alignment vertical="center"/>
    </xf>
    <xf numFmtId="0" fontId="14" fillId="13" borderId="0" applyNumberFormat="0" applyBorder="0" applyAlignment="0" applyProtection="0">
      <alignment vertical="center"/>
    </xf>
    <xf numFmtId="0" fontId="18" fillId="14" borderId="0" applyNumberFormat="0" applyBorder="0" applyAlignment="0" applyProtection="0">
      <alignment vertical="center"/>
    </xf>
    <xf numFmtId="0" fontId="31" fillId="0" borderId="13" applyNumberFormat="0" applyFill="0" applyAlignment="0" applyProtection="0">
      <alignment vertical="center"/>
    </xf>
    <xf numFmtId="0" fontId="32" fillId="0" borderId="14" applyNumberFormat="0" applyFill="0" applyAlignment="0" applyProtection="0">
      <alignment vertical="center"/>
    </xf>
    <xf numFmtId="0" fontId="33" fillId="15" borderId="0" applyNumberFormat="0" applyBorder="0" applyAlignment="0" applyProtection="0">
      <alignment vertical="center"/>
    </xf>
    <xf numFmtId="0" fontId="34" fillId="16" borderId="0" applyNumberFormat="0" applyBorder="0" applyAlignment="0" applyProtection="0">
      <alignment vertical="center"/>
    </xf>
    <xf numFmtId="0" fontId="14" fillId="17" borderId="0" applyNumberFormat="0" applyBorder="0" applyAlignment="0" applyProtection="0">
      <alignment vertical="center"/>
    </xf>
    <xf numFmtId="0" fontId="18"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8" fillId="23" borderId="0" applyNumberFormat="0" applyBorder="0" applyAlignment="0" applyProtection="0">
      <alignment vertical="center"/>
    </xf>
    <xf numFmtId="0" fontId="0" fillId="0" borderId="0">
      <alignment vertical="center"/>
    </xf>
    <xf numFmtId="0" fontId="18"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8" fillId="27" borderId="0" applyNumberFormat="0" applyBorder="0" applyAlignment="0" applyProtection="0">
      <alignment vertical="center"/>
    </xf>
    <xf numFmtId="0" fontId="24" fillId="0" borderId="0"/>
    <xf numFmtId="0" fontId="14"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0" fillId="0" borderId="0">
      <alignment vertical="center"/>
    </xf>
    <xf numFmtId="0" fontId="14" fillId="31" borderId="0" applyNumberFormat="0" applyBorder="0" applyAlignment="0" applyProtection="0">
      <alignment vertical="center"/>
    </xf>
    <xf numFmtId="0" fontId="18" fillId="32" borderId="0" applyNumberFormat="0" applyBorder="0" applyAlignment="0" applyProtection="0">
      <alignment vertical="center"/>
    </xf>
    <xf numFmtId="0" fontId="35" fillId="0" borderId="0"/>
    <xf numFmtId="0" fontId="16" fillId="0" borderId="0"/>
    <xf numFmtId="0" fontId="16" fillId="0" borderId="0"/>
    <xf numFmtId="0" fontId="16" fillId="0" borderId="0"/>
    <xf numFmtId="0" fontId="0" fillId="0" borderId="0">
      <alignment vertical="center"/>
    </xf>
    <xf numFmtId="0" fontId="7" fillId="0" borderId="0">
      <alignment vertical="center"/>
    </xf>
    <xf numFmtId="0" fontId="0" fillId="0" borderId="0">
      <alignment vertical="center"/>
    </xf>
    <xf numFmtId="0" fontId="16" fillId="0" borderId="0">
      <alignment vertical="center"/>
    </xf>
    <xf numFmtId="0" fontId="16" fillId="0" borderId="0">
      <alignment vertical="center"/>
    </xf>
  </cellStyleXfs>
  <cellXfs count="47">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176" fontId="0" fillId="0" borderId="0" xfId="0" applyNumberFormat="1" applyAlignment="1">
      <alignment vertical="center" wrapText="1"/>
    </xf>
    <xf numFmtId="0" fontId="1" fillId="0" borderId="1" xfId="0" applyFont="1" applyBorder="1" applyAlignment="1">
      <alignment horizontal="center" vertical="center" wrapText="1"/>
    </xf>
    <xf numFmtId="176"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xf numFmtId="0" fontId="0" fillId="0" borderId="1" xfId="0" applyFont="1" applyBorder="1" applyAlignment="1">
      <alignment horizontal="center" vertical="center" wrapText="1"/>
    </xf>
    <xf numFmtId="176" fontId="2" fillId="0" borderId="1" xfId="0" applyNumberFormat="1" applyFont="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1"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176" fontId="3"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0" fontId="6" fillId="0" borderId="0" xfId="0" applyFont="1" applyFill="1" applyAlignment="1">
      <alignment horizontal="center" vertical="center" wrapText="1"/>
    </xf>
    <xf numFmtId="0" fontId="3" fillId="0" borderId="1" xfId="0" applyFont="1" applyFill="1" applyBorder="1" applyAlignment="1">
      <alignment horizontal="right" vertical="center" wrapText="1"/>
    </xf>
    <xf numFmtId="0" fontId="7" fillId="0" borderId="1" xfId="0" applyFont="1" applyFill="1" applyBorder="1" applyAlignment="1">
      <alignment vertical="center"/>
    </xf>
    <xf numFmtId="0" fontId="8" fillId="0" borderId="1" xfId="0" applyFont="1" applyFill="1" applyBorder="1" applyAlignment="1">
      <alignment horizontal="center" vertical="center" wrapText="1"/>
    </xf>
    <xf numFmtId="0" fontId="0" fillId="0" borderId="1" xfId="0" applyBorder="1" applyAlignment="1">
      <alignment horizontal="left" vertical="center" wrapText="1"/>
    </xf>
    <xf numFmtId="176" fontId="0" fillId="0" borderId="1" xfId="0" applyNumberFormat="1" applyBorder="1" applyAlignment="1">
      <alignment horizontal="left" vertical="center" wrapText="1"/>
    </xf>
    <xf numFmtId="0" fontId="0" fillId="0" borderId="0" xfId="0" applyBorder="1" applyAlignment="1">
      <alignment horizontal="center" vertical="center" wrapText="1"/>
    </xf>
    <xf numFmtId="0" fontId="9"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0" fillId="0" borderId="5" xfId="0" applyFont="1" applyBorder="1" applyAlignment="1">
      <alignment horizontal="center" vertical="center" wrapText="1"/>
    </xf>
    <xf numFmtId="0" fontId="2" fillId="0" borderId="5" xfId="0" applyFont="1" applyBorder="1" applyAlignment="1">
      <alignment horizontal="center" vertical="center" wrapText="1"/>
    </xf>
    <xf numFmtId="0" fontId="11" fillId="0" borderId="1" xfId="60" applyFont="1" applyFill="1" applyBorder="1" applyAlignment="1">
      <alignment horizontal="center" vertical="center" wrapText="1"/>
    </xf>
    <xf numFmtId="0" fontId="10" fillId="0" borderId="6" xfId="0" applyFont="1" applyBorder="1" applyAlignment="1">
      <alignment horizontal="center" vertical="center" wrapText="1"/>
    </xf>
    <xf numFmtId="0" fontId="2" fillId="0" borderId="6" xfId="0" applyFont="1" applyBorder="1" applyAlignment="1">
      <alignment horizontal="center" vertical="center" wrapText="1"/>
    </xf>
    <xf numFmtId="0" fontId="12" fillId="0" borderId="1" xfId="60" applyFont="1" applyFill="1" applyBorder="1" applyAlignment="1">
      <alignment horizontal="center" vertical="center" wrapText="1"/>
    </xf>
    <xf numFmtId="0" fontId="0" fillId="0" borderId="6" xfId="0" applyFont="1" applyBorder="1" applyAlignment="1">
      <alignment horizontal="center" vertical="center" wrapText="1"/>
    </xf>
    <xf numFmtId="0" fontId="3" fillId="0" borderId="6" xfId="0" applyFont="1" applyFill="1" applyBorder="1" applyAlignment="1">
      <alignment horizontal="left" vertical="center" wrapText="1"/>
    </xf>
    <xf numFmtId="0" fontId="13" fillId="0" borderId="6" xfId="0" applyFont="1" applyBorder="1" applyAlignment="1">
      <alignment horizontal="center" vertical="center" wrapText="1"/>
    </xf>
    <xf numFmtId="176" fontId="0" fillId="0" borderId="6" xfId="0" applyNumberFormat="1" applyFont="1" applyBorder="1" applyAlignment="1">
      <alignment horizontal="center" vertical="center" wrapText="1"/>
    </xf>
    <xf numFmtId="176" fontId="3" fillId="0" borderId="5" xfId="0" applyNumberFormat="1" applyFont="1" applyFill="1"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3" fillId="0" borderId="0" xfId="0" applyFont="1" applyFill="1" applyAlignment="1">
      <alignment vertical="center" wrapText="1"/>
    </xf>
    <xf numFmtId="0" fontId="8" fillId="0" borderId="3" xfId="0" applyFont="1" applyFill="1" applyBorder="1" applyAlignment="1">
      <alignment vertical="center" wrapText="1"/>
    </xf>
    <xf numFmtId="0" fontId="7" fillId="0" borderId="0" xfId="0" applyFont="1" applyFill="1" applyBorder="1" applyAlignment="1">
      <alignment vertical="center"/>
    </xf>
  </cellXfs>
  <cellStyles count="65">
    <cellStyle name="常规" xfId="0" builtinId="0"/>
    <cellStyle name="货币[0]" xfId="1" builtinId="7"/>
    <cellStyle name="20% - 强调文字颜色 3" xfId="2" builtinId="38"/>
    <cellStyle name="输入" xfId="3" builtinId="20"/>
    <cellStyle name="货币" xfId="4" builtinId="4"/>
    <cellStyle name="常规 11 2 2"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常规 12" xfId="19"/>
    <cellStyle name="解释性文本" xfId="20" builtinId="53"/>
    <cellStyle name="标题 1" xfId="21" builtinId="16"/>
    <cellStyle name="常规 9" xfId="22"/>
    <cellStyle name="标题 2" xfId="23" builtinId="17"/>
    <cellStyle name="60% - 强调文字颜色 1" xfId="24" builtinId="32"/>
    <cellStyle name="标题 3" xfId="25" builtinId="18"/>
    <cellStyle name="常规 9 2 2" xfId="26"/>
    <cellStyle name="60% - 强调文字颜色 4" xfId="27" builtinId="44"/>
    <cellStyle name="输出" xfId="28" builtinId="21"/>
    <cellStyle name="计算" xfId="29" builtinId="22"/>
    <cellStyle name="检查单元格" xfId="30" builtinId="23"/>
    <cellStyle name="20% - 强调文字颜色 6" xfId="31" builtinId="50"/>
    <cellStyle name="强调文字颜色 2" xfId="32" builtinId="33"/>
    <cellStyle name="链接单元格" xfId="33" builtinId="24"/>
    <cellStyle name="汇总" xfId="34" builtinId="25"/>
    <cellStyle name="好" xfId="35" builtinId="26"/>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常规 3 2" xfId="44"/>
    <cellStyle name="强调文字颜色 4" xfId="45" builtinId="41"/>
    <cellStyle name="20% - 强调文字颜色 4" xfId="46" builtinId="42"/>
    <cellStyle name="40% - 强调文字颜色 4" xfId="47" builtinId="43"/>
    <cellStyle name="强调文字颜色 5" xfId="48" builtinId="45"/>
    <cellStyle name="常规 2 2" xfId="49"/>
    <cellStyle name="40% - 强调文字颜色 5" xfId="50" builtinId="47"/>
    <cellStyle name="60% - 强调文字颜色 5" xfId="51" builtinId="48"/>
    <cellStyle name="强调文字颜色 6" xfId="52" builtinId="49"/>
    <cellStyle name="常规 2 3" xfId="53"/>
    <cellStyle name="40% - 强调文字颜色 6" xfId="54" builtinId="51"/>
    <cellStyle name="60% - 强调文字颜色 6" xfId="55" builtinId="52"/>
    <cellStyle name="Normal" xfId="56"/>
    <cellStyle name="常规 11" xfId="57"/>
    <cellStyle name="常规 11 2" xfId="58"/>
    <cellStyle name="常规 11 3" xfId="59"/>
    <cellStyle name="常规 2" xfId="60"/>
    <cellStyle name="常规 3" xfId="61"/>
    <cellStyle name="常规 4" xfId="62"/>
    <cellStyle name="常规 9 2" xfId="63"/>
    <cellStyle name="常规 9 3" xfId="64"/>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9"/>
  <sheetViews>
    <sheetView tabSelected="1" view="pageBreakPreview" zoomScale="85" zoomScaleNormal="85" workbookViewId="0">
      <selection activeCell="D2" sqref="D2:I2"/>
    </sheetView>
  </sheetViews>
  <sheetFormatPr defaultColWidth="9" defaultRowHeight="14.4"/>
  <cols>
    <col min="1" max="1" width="5.87962962962963" style="1" customWidth="1"/>
    <col min="2" max="2" width="4.25" style="1" customWidth="1"/>
    <col min="3" max="3" width="17.8796296296296" style="1" customWidth="1"/>
    <col min="4" max="4" width="24.75" style="1" customWidth="1"/>
    <col min="5" max="5" width="10" style="1" customWidth="1"/>
    <col min="6" max="6" width="5.25" style="2" customWidth="1"/>
    <col min="7" max="7" width="10" style="1" customWidth="1"/>
    <col min="8" max="8" width="12.3796296296296" style="3" customWidth="1"/>
    <col min="9" max="9" width="9.12962962962963" style="1" customWidth="1"/>
    <col min="10" max="10" width="24.8796296296296" style="1" customWidth="1"/>
    <col min="11" max="11" width="12.1296296296296" style="1" customWidth="1"/>
    <col min="12" max="12" width="16" style="1" customWidth="1"/>
    <col min="13" max="13" width="6.25" style="1" customWidth="1"/>
    <col min="14" max="14" width="12.6296296296296" style="1" hidden="1" customWidth="1"/>
    <col min="15" max="15" width="25" style="1" customWidth="1"/>
    <col min="16" max="16" width="26.5" style="1" customWidth="1"/>
    <col min="17" max="16384" width="9" style="1"/>
  </cols>
  <sheetData>
    <row r="1" ht="37.15" customHeight="1" spans="1:14">
      <c r="A1" s="4" t="s">
        <v>0</v>
      </c>
      <c r="B1" s="4"/>
      <c r="C1" s="4"/>
      <c r="D1" s="4"/>
      <c r="E1" s="4"/>
      <c r="F1" s="4"/>
      <c r="G1" s="4"/>
      <c r="H1" s="5"/>
      <c r="I1" s="4"/>
      <c r="J1" s="4"/>
      <c r="K1" s="4"/>
      <c r="L1" s="4"/>
      <c r="M1" s="4"/>
      <c r="N1" s="24"/>
    </row>
    <row r="2" ht="28.9" customHeight="1" spans="1:16">
      <c r="A2" s="6" t="s">
        <v>1</v>
      </c>
      <c r="B2" s="6" t="s">
        <v>2</v>
      </c>
      <c r="C2" s="6"/>
      <c r="D2" s="7" t="s">
        <v>3</v>
      </c>
      <c r="E2" s="7"/>
      <c r="F2" s="7"/>
      <c r="G2" s="7"/>
      <c r="H2" s="8"/>
      <c r="I2" s="7"/>
      <c r="J2" s="6" t="s">
        <v>4</v>
      </c>
      <c r="K2" s="25" t="s">
        <v>5</v>
      </c>
      <c r="L2" s="26"/>
      <c r="M2" s="27"/>
      <c r="N2" s="2"/>
      <c r="O2" s="2"/>
      <c r="P2" s="2"/>
    </row>
    <row r="3" ht="34.15" customHeight="1" spans="1:16">
      <c r="A3" s="6"/>
      <c r="B3" s="6" t="s">
        <v>6</v>
      </c>
      <c r="C3" s="6"/>
      <c r="D3" s="7" t="s">
        <v>7</v>
      </c>
      <c r="E3" s="7"/>
      <c r="F3" s="7"/>
      <c r="G3" s="7"/>
      <c r="H3" s="8"/>
      <c r="I3" s="7"/>
      <c r="J3" s="6" t="s">
        <v>8</v>
      </c>
      <c r="K3" s="28" t="s">
        <v>5</v>
      </c>
      <c r="L3" s="29"/>
      <c r="M3" s="30"/>
      <c r="N3" s="2"/>
      <c r="O3" s="2"/>
      <c r="P3" s="2"/>
    </row>
    <row r="4" ht="19.15" customHeight="1" spans="1:13">
      <c r="A4" s="9" t="s">
        <v>9</v>
      </c>
      <c r="B4" s="6" t="s">
        <v>10</v>
      </c>
      <c r="C4" s="6" t="s">
        <v>11</v>
      </c>
      <c r="D4" s="7" t="s">
        <v>12</v>
      </c>
      <c r="E4" s="7"/>
      <c r="F4" s="7"/>
      <c r="G4" s="7"/>
      <c r="H4" s="8"/>
      <c r="I4" s="7"/>
      <c r="J4" s="7" t="s">
        <v>13</v>
      </c>
      <c r="K4" s="7"/>
      <c r="L4" s="7"/>
      <c r="M4" s="7"/>
    </row>
    <row r="5" ht="13.7" customHeight="1" spans="1:13">
      <c r="A5" s="7"/>
      <c r="B5" s="6"/>
      <c r="C5" s="6"/>
      <c r="D5" s="6" t="s">
        <v>14</v>
      </c>
      <c r="E5" s="6" t="s">
        <v>15</v>
      </c>
      <c r="F5" s="6" t="s">
        <v>16</v>
      </c>
      <c r="G5" s="6" t="s">
        <v>17</v>
      </c>
      <c r="H5" s="10" t="s">
        <v>18</v>
      </c>
      <c r="I5" s="31" t="s">
        <v>19</v>
      </c>
      <c r="J5" s="32" t="s">
        <v>20</v>
      </c>
      <c r="K5" s="33" t="s">
        <v>21</v>
      </c>
      <c r="L5" s="32" t="s">
        <v>22</v>
      </c>
      <c r="M5" s="32" t="s">
        <v>23</v>
      </c>
    </row>
    <row r="6" ht="55.5" customHeight="1" spans="1:13">
      <c r="A6" s="7"/>
      <c r="B6" s="6"/>
      <c r="C6" s="6"/>
      <c r="D6" s="6"/>
      <c r="E6" s="6"/>
      <c r="F6" s="6"/>
      <c r="G6" s="6"/>
      <c r="H6" s="10"/>
      <c r="I6" s="34"/>
      <c r="J6" s="35"/>
      <c r="K6" s="36"/>
      <c r="L6" s="35"/>
      <c r="M6" s="35"/>
    </row>
    <row r="7" ht="55.5" customHeight="1" spans="1:13">
      <c r="A7" s="7"/>
      <c r="B7" s="9">
        <v>1</v>
      </c>
      <c r="C7" s="11" t="s">
        <v>24</v>
      </c>
      <c r="D7" s="12" t="s">
        <v>25</v>
      </c>
      <c r="E7" s="13">
        <v>1</v>
      </c>
      <c r="F7" s="14" t="s">
        <v>26</v>
      </c>
      <c r="G7" s="15">
        <v>4.25</v>
      </c>
      <c r="H7" s="16">
        <f t="shared" ref="H7:H18" si="0">E7*G7</f>
        <v>4.25</v>
      </c>
      <c r="I7" s="15"/>
      <c r="J7" s="11" t="s">
        <v>27</v>
      </c>
      <c r="K7" s="11"/>
      <c r="L7" s="37"/>
      <c r="M7" s="35"/>
    </row>
    <row r="8" ht="96" customHeight="1" spans="1:13">
      <c r="A8" s="7"/>
      <c r="B8" s="9">
        <v>2</v>
      </c>
      <c r="C8" s="11" t="s">
        <v>28</v>
      </c>
      <c r="D8" s="12" t="s">
        <v>29</v>
      </c>
      <c r="E8" s="13" t="s">
        <v>30</v>
      </c>
      <c r="F8" s="14" t="s">
        <v>31</v>
      </c>
      <c r="G8" s="15">
        <v>427</v>
      </c>
      <c r="H8" s="16">
        <f t="shared" si="0"/>
        <v>1708</v>
      </c>
      <c r="I8" s="15"/>
      <c r="J8" s="11" t="s">
        <v>32</v>
      </c>
      <c r="K8" s="11" t="s">
        <v>33</v>
      </c>
      <c r="L8" s="37"/>
      <c r="M8" s="35"/>
    </row>
    <row r="9" ht="96" customHeight="1" spans="1:16">
      <c r="A9" s="7"/>
      <c r="B9" s="9">
        <v>3</v>
      </c>
      <c r="C9" s="11" t="s">
        <v>34</v>
      </c>
      <c r="D9" s="12" t="s">
        <v>35</v>
      </c>
      <c r="E9" s="13">
        <v>3</v>
      </c>
      <c r="F9" s="14" t="s">
        <v>36</v>
      </c>
      <c r="G9" s="15">
        <v>5927</v>
      </c>
      <c r="H9" s="16">
        <f t="shared" si="0"/>
        <v>17781</v>
      </c>
      <c r="I9" s="15"/>
      <c r="J9" s="11" t="s">
        <v>37</v>
      </c>
      <c r="K9" s="11" t="s">
        <v>33</v>
      </c>
      <c r="L9" s="37"/>
      <c r="M9" s="38"/>
      <c r="P9" s="3"/>
    </row>
    <row r="10" ht="55.5" customHeight="1" spans="1:13">
      <c r="A10" s="7"/>
      <c r="B10" s="9">
        <v>4</v>
      </c>
      <c r="C10" s="11" t="s">
        <v>38</v>
      </c>
      <c r="D10" s="12"/>
      <c r="E10" s="13">
        <v>1</v>
      </c>
      <c r="F10" s="14" t="s">
        <v>39</v>
      </c>
      <c r="G10" s="15">
        <v>6.5</v>
      </c>
      <c r="H10" s="16">
        <f t="shared" si="0"/>
        <v>6.5</v>
      </c>
      <c r="I10" s="15"/>
      <c r="J10" s="11" t="s">
        <v>40</v>
      </c>
      <c r="K10" s="11"/>
      <c r="L10" s="37"/>
      <c r="M10" s="38"/>
    </row>
    <row r="11" ht="100.8" spans="1:13">
      <c r="A11" s="7"/>
      <c r="B11" s="9">
        <v>5</v>
      </c>
      <c r="C11" s="11" t="s">
        <v>41</v>
      </c>
      <c r="D11" s="12" t="s">
        <v>42</v>
      </c>
      <c r="E11" s="13" t="s">
        <v>43</v>
      </c>
      <c r="F11" s="14" t="s">
        <v>44</v>
      </c>
      <c r="G11" s="15">
        <v>158</v>
      </c>
      <c r="H11" s="16">
        <f t="shared" si="0"/>
        <v>5106.56</v>
      </c>
      <c r="I11" s="15"/>
      <c r="J11" s="11" t="s">
        <v>45</v>
      </c>
      <c r="K11" s="11" t="s">
        <v>33</v>
      </c>
      <c r="L11" s="37"/>
      <c r="M11" s="38"/>
    </row>
    <row r="12" ht="100.8" spans="1:13">
      <c r="A12" s="7"/>
      <c r="B12" s="9">
        <v>6</v>
      </c>
      <c r="C12" s="11" t="s">
        <v>46</v>
      </c>
      <c r="D12" s="12" t="s">
        <v>47</v>
      </c>
      <c r="E12" s="13" t="s">
        <v>48</v>
      </c>
      <c r="F12" s="14" t="s">
        <v>44</v>
      </c>
      <c r="G12" s="15">
        <v>6.8</v>
      </c>
      <c r="H12" s="16">
        <f t="shared" si="0"/>
        <v>20808</v>
      </c>
      <c r="I12" s="15"/>
      <c r="J12" s="11" t="s">
        <v>49</v>
      </c>
      <c r="K12" s="11" t="s">
        <v>33</v>
      </c>
      <c r="L12" s="39"/>
      <c r="M12" s="38"/>
    </row>
    <row r="13" ht="100.8" spans="1:13">
      <c r="A13" s="7"/>
      <c r="B13" s="9">
        <v>7</v>
      </c>
      <c r="C13" s="11" t="s">
        <v>46</v>
      </c>
      <c r="D13" s="12" t="s">
        <v>50</v>
      </c>
      <c r="E13" s="13" t="s">
        <v>51</v>
      </c>
      <c r="F13" s="14" t="s">
        <v>44</v>
      </c>
      <c r="G13" s="15">
        <v>0.63</v>
      </c>
      <c r="H13" s="16">
        <f t="shared" si="0"/>
        <v>23062.2714</v>
      </c>
      <c r="I13" s="15"/>
      <c r="J13" s="11" t="s">
        <v>52</v>
      </c>
      <c r="K13" s="11" t="s">
        <v>33</v>
      </c>
      <c r="L13" s="39"/>
      <c r="M13" s="38"/>
    </row>
    <row r="14" ht="100.8" spans="1:13">
      <c r="A14" s="7"/>
      <c r="B14" s="9">
        <v>8</v>
      </c>
      <c r="C14" s="11" t="s">
        <v>53</v>
      </c>
      <c r="D14" s="12"/>
      <c r="E14" s="13" t="s">
        <v>54</v>
      </c>
      <c r="F14" s="14" t="s">
        <v>44</v>
      </c>
      <c r="G14" s="15">
        <v>2.38</v>
      </c>
      <c r="H14" s="16">
        <f t="shared" si="0"/>
        <v>80.1108</v>
      </c>
      <c r="I14" s="15"/>
      <c r="J14" s="11" t="s">
        <v>55</v>
      </c>
      <c r="K14" s="11" t="s">
        <v>33</v>
      </c>
      <c r="L14" s="40"/>
      <c r="M14" s="38"/>
    </row>
    <row r="15" ht="100.8" spans="1:13">
      <c r="A15" s="7"/>
      <c r="B15" s="9">
        <v>9</v>
      </c>
      <c r="C15" s="11" t="s">
        <v>56</v>
      </c>
      <c r="D15" s="12" t="s">
        <v>57</v>
      </c>
      <c r="E15" s="13" t="s">
        <v>58</v>
      </c>
      <c r="F15" s="14" t="s">
        <v>59</v>
      </c>
      <c r="G15" s="15">
        <v>320</v>
      </c>
      <c r="H15" s="16">
        <f t="shared" si="0"/>
        <v>10560</v>
      </c>
      <c r="I15" s="15"/>
      <c r="J15" s="11" t="s">
        <v>60</v>
      </c>
      <c r="K15" s="11" t="s">
        <v>33</v>
      </c>
      <c r="L15" s="37"/>
      <c r="M15" s="35"/>
    </row>
    <row r="16" ht="100.8" spans="1:16">
      <c r="A16" s="7"/>
      <c r="B16" s="9">
        <v>10</v>
      </c>
      <c r="C16" s="11" t="s">
        <v>61</v>
      </c>
      <c r="D16" s="12" t="s">
        <v>62</v>
      </c>
      <c r="E16" s="13" t="s">
        <v>63</v>
      </c>
      <c r="F16" s="14" t="s">
        <v>59</v>
      </c>
      <c r="G16" s="15">
        <v>15</v>
      </c>
      <c r="H16" s="16">
        <f t="shared" si="0"/>
        <v>13135.05</v>
      </c>
      <c r="I16" s="15"/>
      <c r="J16" s="11" t="s">
        <v>64</v>
      </c>
      <c r="K16" s="11" t="s">
        <v>33</v>
      </c>
      <c r="L16" s="37"/>
      <c r="M16" s="35"/>
      <c r="P16" s="3"/>
    </row>
    <row r="17" ht="100.8" spans="1:16">
      <c r="A17" s="7"/>
      <c r="B17" s="9">
        <v>11</v>
      </c>
      <c r="C17" s="11" t="s">
        <v>65</v>
      </c>
      <c r="D17" s="12" t="s">
        <v>66</v>
      </c>
      <c r="E17" s="13" t="s">
        <v>67</v>
      </c>
      <c r="F17" s="14" t="s">
        <v>68</v>
      </c>
      <c r="G17" s="15">
        <v>5</v>
      </c>
      <c r="H17" s="16">
        <f t="shared" si="0"/>
        <v>380</v>
      </c>
      <c r="I17" s="15"/>
      <c r="J17" s="11" t="s">
        <v>69</v>
      </c>
      <c r="K17" s="11" t="s">
        <v>33</v>
      </c>
      <c r="L17" s="37"/>
      <c r="M17" s="35"/>
      <c r="P17" s="3"/>
    </row>
    <row r="18" ht="100.8" spans="1:16">
      <c r="A18" s="7"/>
      <c r="B18" s="9">
        <v>12</v>
      </c>
      <c r="C18" s="11" t="s">
        <v>70</v>
      </c>
      <c r="D18" s="12" t="s">
        <v>71</v>
      </c>
      <c r="E18" s="13" t="s">
        <v>72</v>
      </c>
      <c r="F18" s="14" t="s">
        <v>68</v>
      </c>
      <c r="G18" s="15">
        <v>6</v>
      </c>
      <c r="H18" s="16">
        <f t="shared" si="0"/>
        <v>228</v>
      </c>
      <c r="I18" s="15"/>
      <c r="J18" s="11" t="s">
        <v>73</v>
      </c>
      <c r="K18" s="11" t="s">
        <v>33</v>
      </c>
      <c r="L18" s="37"/>
      <c r="M18" s="35"/>
      <c r="P18" s="3"/>
    </row>
    <row r="19" ht="100.8" spans="1:16">
      <c r="A19" s="7"/>
      <c r="B19" s="9">
        <v>13</v>
      </c>
      <c r="C19" s="11" t="s">
        <v>74</v>
      </c>
      <c r="D19" s="12" t="s">
        <v>75</v>
      </c>
      <c r="E19" s="13" t="s">
        <v>76</v>
      </c>
      <c r="F19" s="14" t="s">
        <v>68</v>
      </c>
      <c r="G19" s="15">
        <v>8</v>
      </c>
      <c r="H19" s="16">
        <f t="shared" ref="H19:H28" si="1">E19*G19</f>
        <v>24</v>
      </c>
      <c r="I19" s="15"/>
      <c r="J19" s="11" t="s">
        <v>77</v>
      </c>
      <c r="K19" s="11" t="s">
        <v>33</v>
      </c>
      <c r="L19" s="37"/>
      <c r="M19" s="35"/>
      <c r="P19" s="3"/>
    </row>
    <row r="20" ht="57.6" spans="1:16">
      <c r="A20" s="7"/>
      <c r="B20" s="9">
        <v>14</v>
      </c>
      <c r="C20" s="11" t="s">
        <v>78</v>
      </c>
      <c r="D20" s="12"/>
      <c r="E20" s="13" t="s">
        <v>79</v>
      </c>
      <c r="F20" s="14" t="s">
        <v>44</v>
      </c>
      <c r="G20" s="15">
        <v>38.94</v>
      </c>
      <c r="H20" s="16">
        <f t="shared" si="1"/>
        <v>19813.4508</v>
      </c>
      <c r="I20" s="15"/>
      <c r="J20" s="11" t="s">
        <v>80</v>
      </c>
      <c r="K20" s="11"/>
      <c r="L20" s="37"/>
      <c r="M20" s="35"/>
      <c r="P20" s="3"/>
    </row>
    <row r="21" ht="57.6" spans="1:16">
      <c r="A21" s="7"/>
      <c r="B21" s="9">
        <v>15</v>
      </c>
      <c r="C21" s="11" t="s">
        <v>81</v>
      </c>
      <c r="D21" s="12" t="s">
        <v>82</v>
      </c>
      <c r="E21" s="13" t="s">
        <v>83</v>
      </c>
      <c r="F21" s="14" t="s">
        <v>44</v>
      </c>
      <c r="G21" s="15">
        <v>10.62</v>
      </c>
      <c r="H21" s="16">
        <f t="shared" si="1"/>
        <v>579.92634</v>
      </c>
      <c r="I21" s="15"/>
      <c r="J21" s="11" t="s">
        <v>84</v>
      </c>
      <c r="K21" s="11"/>
      <c r="L21" s="37"/>
      <c r="M21" s="35"/>
      <c r="P21" s="3"/>
    </row>
    <row r="22" ht="72" spans="1:16">
      <c r="A22" s="7"/>
      <c r="B22" s="9">
        <v>16</v>
      </c>
      <c r="C22" s="11" t="s">
        <v>85</v>
      </c>
      <c r="D22" s="12"/>
      <c r="E22" s="13" t="s">
        <v>86</v>
      </c>
      <c r="F22" s="14" t="s">
        <v>59</v>
      </c>
      <c r="G22" s="15">
        <v>155.87</v>
      </c>
      <c r="H22" s="16">
        <f t="shared" si="1"/>
        <v>1879.7922</v>
      </c>
      <c r="I22" s="15"/>
      <c r="J22" s="11" t="s">
        <v>87</v>
      </c>
      <c r="K22" s="11"/>
      <c r="L22" s="37"/>
      <c r="M22" s="35"/>
      <c r="P22" s="3"/>
    </row>
    <row r="23" ht="28.8" spans="1:16">
      <c r="A23" s="7"/>
      <c r="B23" s="9">
        <v>17</v>
      </c>
      <c r="C23" s="11" t="s">
        <v>88</v>
      </c>
      <c r="D23" s="12"/>
      <c r="E23" s="13">
        <v>1</v>
      </c>
      <c r="F23" s="14" t="s">
        <v>39</v>
      </c>
      <c r="G23" s="15">
        <v>6.11</v>
      </c>
      <c r="H23" s="16">
        <f t="shared" si="1"/>
        <v>6.11</v>
      </c>
      <c r="I23" s="15"/>
      <c r="J23" s="11" t="s">
        <v>27</v>
      </c>
      <c r="K23" s="11"/>
      <c r="L23" s="37"/>
      <c r="M23" s="35"/>
      <c r="P23" s="3"/>
    </row>
    <row r="24" ht="28.8" spans="1:16">
      <c r="A24" s="7"/>
      <c r="B24" s="9">
        <v>18</v>
      </c>
      <c r="C24" s="11" t="s">
        <v>89</v>
      </c>
      <c r="D24" s="12" t="s">
        <v>90</v>
      </c>
      <c r="E24" s="13" t="s">
        <v>91</v>
      </c>
      <c r="F24" s="14" t="s">
        <v>44</v>
      </c>
      <c r="G24" s="15">
        <v>16.03</v>
      </c>
      <c r="H24" s="16">
        <f t="shared" si="1"/>
        <v>311.38275</v>
      </c>
      <c r="I24" s="15"/>
      <c r="J24" s="11" t="s">
        <v>92</v>
      </c>
      <c r="K24" s="11"/>
      <c r="L24" s="37"/>
      <c r="M24" s="35"/>
      <c r="P24" s="3"/>
    </row>
    <row r="25" ht="96" customHeight="1" spans="1:16">
      <c r="A25" s="7"/>
      <c r="B25" s="9">
        <v>19</v>
      </c>
      <c r="C25" s="11" t="s">
        <v>93</v>
      </c>
      <c r="D25" s="12"/>
      <c r="E25" s="13">
        <v>6</v>
      </c>
      <c r="F25" s="17" t="s">
        <v>26</v>
      </c>
      <c r="G25" s="16" t="s">
        <v>94</v>
      </c>
      <c r="H25" s="16">
        <f t="shared" si="1"/>
        <v>570</v>
      </c>
      <c r="I25" s="41"/>
      <c r="J25" s="11" t="s">
        <v>95</v>
      </c>
      <c r="K25" s="11" t="s">
        <v>33</v>
      </c>
      <c r="L25" s="16"/>
      <c r="M25" s="35"/>
      <c r="P25" s="3"/>
    </row>
    <row r="26" ht="96" customHeight="1" spans="1:16">
      <c r="A26" s="7"/>
      <c r="B26" s="9">
        <v>20</v>
      </c>
      <c r="C26" s="11" t="s">
        <v>96</v>
      </c>
      <c r="D26" s="12"/>
      <c r="E26" s="13" t="s">
        <v>97</v>
      </c>
      <c r="F26" s="17" t="s">
        <v>59</v>
      </c>
      <c r="G26" s="16" t="s">
        <v>98</v>
      </c>
      <c r="H26" s="16">
        <f t="shared" si="1"/>
        <v>61268.0544</v>
      </c>
      <c r="I26" s="41"/>
      <c r="J26" s="11" t="s">
        <v>99</v>
      </c>
      <c r="K26" s="11" t="s">
        <v>33</v>
      </c>
      <c r="L26" s="16"/>
      <c r="M26" s="35"/>
      <c r="P26" s="3"/>
    </row>
    <row r="27" ht="96" customHeight="1" spans="1:16">
      <c r="A27" s="7"/>
      <c r="B27" s="9">
        <v>21</v>
      </c>
      <c r="C27" s="17" t="s">
        <v>100</v>
      </c>
      <c r="D27" s="12"/>
      <c r="E27" s="13" t="s">
        <v>101</v>
      </c>
      <c r="F27" s="17" t="s">
        <v>102</v>
      </c>
      <c r="G27" s="16" t="s">
        <v>103</v>
      </c>
      <c r="H27" s="16">
        <f t="shared" si="1"/>
        <v>8712</v>
      </c>
      <c r="I27" s="41"/>
      <c r="J27" s="11" t="s">
        <v>104</v>
      </c>
      <c r="K27" s="11" t="s">
        <v>33</v>
      </c>
      <c r="L27" s="16"/>
      <c r="M27" s="35"/>
      <c r="P27" s="3"/>
    </row>
    <row r="28" ht="96" customHeight="1" spans="1:16">
      <c r="A28" s="7"/>
      <c r="B28" s="9">
        <v>22</v>
      </c>
      <c r="C28" s="18" t="s">
        <v>105</v>
      </c>
      <c r="D28" s="12"/>
      <c r="E28" s="13">
        <v>1</v>
      </c>
      <c r="F28" s="17" t="s">
        <v>31</v>
      </c>
      <c r="G28" s="16">
        <v>1</v>
      </c>
      <c r="H28" s="16">
        <f t="shared" si="1"/>
        <v>1</v>
      </c>
      <c r="I28" s="41"/>
      <c r="J28" s="11" t="s">
        <v>106</v>
      </c>
      <c r="K28" s="11" t="s">
        <v>33</v>
      </c>
      <c r="L28" s="16"/>
      <c r="M28" s="35"/>
      <c r="P28" s="3"/>
    </row>
    <row r="29" ht="20.45" customHeight="1" spans="1:13">
      <c r="A29" s="7"/>
      <c r="B29" s="7" t="s">
        <v>107</v>
      </c>
      <c r="C29" s="7"/>
      <c r="D29" s="7"/>
      <c r="E29" s="7"/>
      <c r="F29" s="7"/>
      <c r="G29" s="7"/>
      <c r="H29" s="8">
        <f>SUM(H9:H24)</f>
        <v>113762.15429</v>
      </c>
      <c r="I29" s="42"/>
      <c r="J29" s="7"/>
      <c r="K29" s="7"/>
      <c r="L29" s="7"/>
      <c r="M29" s="7"/>
    </row>
    <row r="30" ht="21.2" customHeight="1" spans="1:13">
      <c r="A30" s="7"/>
      <c r="B30" s="7"/>
      <c r="C30" s="7"/>
      <c r="D30" s="7"/>
      <c r="E30" s="7"/>
      <c r="F30" s="7"/>
      <c r="G30" s="7"/>
      <c r="H30" s="8"/>
      <c r="I30" s="43"/>
      <c r="J30" s="7"/>
      <c r="K30" s="7"/>
      <c r="L30" s="7"/>
      <c r="M30" s="7"/>
    </row>
    <row r="31" ht="13.5" customHeight="1" spans="1:13">
      <c r="A31" s="12" t="s">
        <v>108</v>
      </c>
      <c r="B31" s="12"/>
      <c r="C31" s="12"/>
      <c r="D31" s="19" t="s">
        <v>109</v>
      </c>
      <c r="E31" s="19"/>
      <c r="F31" s="19"/>
      <c r="G31" s="19"/>
      <c r="H31" s="19"/>
      <c r="I31" s="19"/>
      <c r="J31" s="19"/>
      <c r="K31" s="19"/>
      <c r="L31" s="19"/>
      <c r="M31" s="19"/>
    </row>
    <row r="32" spans="1:13">
      <c r="A32" s="12"/>
      <c r="B32" s="12"/>
      <c r="C32" s="12"/>
      <c r="D32" s="19"/>
      <c r="E32" s="19"/>
      <c r="F32" s="19"/>
      <c r="G32" s="19"/>
      <c r="H32" s="19"/>
      <c r="I32" s="19"/>
      <c r="J32" s="19"/>
      <c r="K32" s="19"/>
      <c r="L32" s="19"/>
      <c r="M32" s="19"/>
    </row>
    <row r="33" spans="1:13">
      <c r="A33" s="12"/>
      <c r="B33" s="12"/>
      <c r="C33" s="12"/>
      <c r="D33" s="19"/>
      <c r="E33" s="19"/>
      <c r="F33" s="19"/>
      <c r="G33" s="19"/>
      <c r="H33" s="19"/>
      <c r="I33" s="19"/>
      <c r="J33" s="19"/>
      <c r="K33" s="19"/>
      <c r="L33" s="19"/>
      <c r="M33" s="19"/>
    </row>
    <row r="34" spans="1:13">
      <c r="A34" s="12"/>
      <c r="B34" s="12"/>
      <c r="C34" s="12"/>
      <c r="D34" s="19"/>
      <c r="E34" s="19"/>
      <c r="F34" s="19"/>
      <c r="G34" s="19"/>
      <c r="H34" s="19"/>
      <c r="I34" s="19"/>
      <c r="J34" s="19"/>
      <c r="K34" s="19"/>
      <c r="L34" s="19"/>
      <c r="M34" s="19"/>
    </row>
    <row r="35" spans="1:13">
      <c r="A35" s="12"/>
      <c r="B35" s="12"/>
      <c r="C35" s="12"/>
      <c r="D35" s="19"/>
      <c r="E35" s="19"/>
      <c r="F35" s="19"/>
      <c r="G35" s="19"/>
      <c r="H35" s="19"/>
      <c r="I35" s="19"/>
      <c r="J35" s="19"/>
      <c r="K35" s="19"/>
      <c r="L35" s="19"/>
      <c r="M35" s="19"/>
    </row>
    <row r="36" spans="1:13">
      <c r="A36" s="12"/>
      <c r="B36" s="12"/>
      <c r="C36" s="12"/>
      <c r="D36" s="19"/>
      <c r="E36" s="19"/>
      <c r="F36" s="19"/>
      <c r="G36" s="19"/>
      <c r="H36" s="19"/>
      <c r="I36" s="19"/>
      <c r="J36" s="19"/>
      <c r="K36" s="19"/>
      <c r="L36" s="19"/>
      <c r="M36" s="19"/>
    </row>
    <row r="37" ht="69.75" customHeight="1" spans="1:16">
      <c r="A37" s="12" t="s">
        <v>110</v>
      </c>
      <c r="B37" s="12"/>
      <c r="C37" s="12"/>
      <c r="D37" s="19" t="s">
        <v>111</v>
      </c>
      <c r="E37" s="19"/>
      <c r="F37" s="19"/>
      <c r="G37" s="19"/>
      <c r="H37" s="19"/>
      <c r="I37" s="19"/>
      <c r="J37" s="19"/>
      <c r="K37" s="19"/>
      <c r="L37" s="19"/>
      <c r="M37" s="19"/>
      <c r="P37" s="44"/>
    </row>
    <row r="38" ht="15" customHeight="1" spans="1:16">
      <c r="A38" s="20"/>
      <c r="B38" s="21" t="s">
        <v>112</v>
      </c>
      <c r="C38" s="21"/>
      <c r="D38" s="21"/>
      <c r="E38" s="21"/>
      <c r="F38" s="21"/>
      <c r="G38" s="21"/>
      <c r="H38" s="21"/>
      <c r="I38" s="21"/>
      <c r="J38" s="21"/>
      <c r="K38" s="21"/>
      <c r="L38" s="21"/>
      <c r="M38" s="21"/>
      <c r="N38" s="45"/>
      <c r="P38" s="46"/>
    </row>
    <row r="39" spans="1:13">
      <c r="A39" s="22" t="s">
        <v>113</v>
      </c>
      <c r="B39" s="22"/>
      <c r="C39" s="22"/>
      <c r="D39" s="22"/>
      <c r="E39" s="22"/>
      <c r="F39" s="22"/>
      <c r="G39" s="22"/>
      <c r="H39" s="23"/>
      <c r="I39" s="22"/>
      <c r="J39" s="22"/>
      <c r="K39" s="22"/>
      <c r="L39" s="22"/>
      <c r="M39" s="22"/>
    </row>
  </sheetData>
  <mergeCells count="41">
    <mergeCell ref="A1:M1"/>
    <mergeCell ref="B2:C2"/>
    <mergeCell ref="D2:I2"/>
    <mergeCell ref="K2:M2"/>
    <mergeCell ref="B3:C3"/>
    <mergeCell ref="D3:I3"/>
    <mergeCell ref="K3:M3"/>
    <mergeCell ref="D4:I4"/>
    <mergeCell ref="J4:M4"/>
    <mergeCell ref="A37:C37"/>
    <mergeCell ref="D37:M37"/>
    <mergeCell ref="B38:M38"/>
    <mergeCell ref="A39:M39"/>
    <mergeCell ref="A2:A3"/>
    <mergeCell ref="A4:A30"/>
    <mergeCell ref="B4:B6"/>
    <mergeCell ref="B29:B30"/>
    <mergeCell ref="C4:C6"/>
    <mergeCell ref="C29:C30"/>
    <mergeCell ref="D5:D6"/>
    <mergeCell ref="D29:D30"/>
    <mergeCell ref="E5:E6"/>
    <mergeCell ref="E29:E30"/>
    <mergeCell ref="F5:F6"/>
    <mergeCell ref="F29:F30"/>
    <mergeCell ref="G5:G6"/>
    <mergeCell ref="G29:G30"/>
    <mergeCell ref="H5:H6"/>
    <mergeCell ref="H29:H30"/>
    <mergeCell ref="I5:I6"/>
    <mergeCell ref="I29:I30"/>
    <mergeCell ref="J5:J6"/>
    <mergeCell ref="J29:J30"/>
    <mergeCell ref="K5:K6"/>
    <mergeCell ref="K29:K30"/>
    <mergeCell ref="L5:L6"/>
    <mergeCell ref="L29:L30"/>
    <mergeCell ref="M5:M6"/>
    <mergeCell ref="M29:M30"/>
    <mergeCell ref="A31:C36"/>
    <mergeCell ref="D31:M36"/>
  </mergeCells>
  <pageMargins left="0.707638888888889" right="0.707638888888889" top="0.590277777777778" bottom="0.432638888888889" header="0.313888888888889" footer="0.313888888888889"/>
  <pageSetup paperSize="9" scale="83"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缺项材料选用定价审批表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伍文勇</cp:lastModifiedBy>
  <dcterms:created xsi:type="dcterms:W3CDTF">2019-08-26T07:49:00Z</dcterms:created>
  <cp:lastPrinted>2023-06-05T08:43:00Z</cp:lastPrinted>
  <dcterms:modified xsi:type="dcterms:W3CDTF">2023-09-06T08:35:34Z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7F875D78ED5F40C88D8018615009F065</vt:lpwstr>
  </property>
</Properties>
</file>